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30" activeTab="1"/>
  </bookViews>
  <sheets>
    <sheet name="1 неделя" sheetId="1" r:id="rId1"/>
    <sheet name="2 неделя" sheetId="2" r:id="rId2"/>
  </sheets>
  <calcPr calcId="162913"/>
</workbook>
</file>

<file path=xl/calcChain.xml><?xml version="1.0" encoding="utf-8"?>
<calcChain xmlns="http://schemas.openxmlformats.org/spreadsheetml/2006/main">
  <c r="I42" i="2" l="1"/>
  <c r="J42" i="2"/>
  <c r="H42" i="2"/>
  <c r="G42" i="2"/>
  <c r="I44" i="1"/>
  <c r="J44" i="1"/>
  <c r="K44" i="1"/>
  <c r="H44" i="1"/>
  <c r="F44" i="1" l="1"/>
  <c r="E36" i="2"/>
  <c r="E42" i="2"/>
  <c r="G11" i="2" l="1"/>
  <c r="J36" i="2" l="1"/>
  <c r="I36" i="2"/>
  <c r="H36" i="2"/>
  <c r="G36" i="2"/>
  <c r="J29" i="2"/>
  <c r="I29" i="2"/>
  <c r="H29" i="2"/>
  <c r="G29" i="2"/>
  <c r="E29" i="2"/>
  <c r="J23" i="2"/>
  <c r="I23" i="2"/>
  <c r="H23" i="2"/>
  <c r="G23" i="2"/>
  <c r="E23" i="2"/>
  <c r="J17" i="2"/>
  <c r="I17" i="2"/>
  <c r="H17" i="2"/>
  <c r="G17" i="2"/>
  <c r="E17" i="2"/>
  <c r="J11" i="2"/>
  <c r="I11" i="2"/>
  <c r="H11" i="2"/>
  <c r="E11" i="2"/>
  <c r="H38" i="1"/>
  <c r="K31" i="1"/>
  <c r="J31" i="1"/>
  <c r="I31" i="1"/>
  <c r="H31" i="1"/>
  <c r="F31" i="1"/>
  <c r="H19" i="1"/>
  <c r="I19" i="1"/>
  <c r="J19" i="1"/>
  <c r="K19" i="1"/>
  <c r="F19" i="1"/>
  <c r="K13" i="1" l="1"/>
  <c r="H13" i="1"/>
  <c r="F13" i="1"/>
  <c r="I13" i="1" l="1"/>
  <c r="J13" i="1"/>
  <c r="K38" i="1" l="1"/>
  <c r="J38" i="1"/>
  <c r="I38" i="1"/>
  <c r="F38" i="1"/>
  <c r="K25" i="1"/>
  <c r="J25" i="1"/>
  <c r="I25" i="1"/>
  <c r="H25" i="1"/>
  <c r="F25" i="1"/>
</calcChain>
</file>

<file path=xl/sharedStrings.xml><?xml version="1.0" encoding="utf-8"?>
<sst xmlns="http://schemas.openxmlformats.org/spreadsheetml/2006/main" count="239" uniqueCount="100">
  <si>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</si>
  <si>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</si>
  <si>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</si>
  <si>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</si>
  <si>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</si>
  <si>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</si>
  <si>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</si>
  <si>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</si>
  <si>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</si>
  <si>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</si>
  <si>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</si>
  <si>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</si>
  <si>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</si>
  <si>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гор.блюдо</t>
  </si>
  <si>
    <t>гор.напиток</t>
  </si>
  <si>
    <t>закуска</t>
  </si>
  <si>
    <t>хлеб</t>
  </si>
  <si>
    <t>ИТОГО</t>
  </si>
  <si>
    <t>ТТК 2022 г</t>
  </si>
  <si>
    <t>фрукт</t>
  </si>
  <si>
    <t xml:space="preserve">   закуска</t>
  </si>
  <si>
    <t xml:space="preserve">     закуска</t>
  </si>
  <si>
    <t>ТТК 2023 г</t>
  </si>
  <si>
    <t>ТТК</t>
  </si>
  <si>
    <t>Хлебная корзина (хлеб пшен./хлеб ржано-пшен.)</t>
  </si>
  <si>
    <t>Жаркое по-домашнему</t>
  </si>
  <si>
    <t xml:space="preserve">
вторник</t>
  </si>
  <si>
    <t xml:space="preserve">Сосиски отварные </t>
  </si>
  <si>
    <t>№243/2015 г</t>
  </si>
  <si>
    <t>напиток</t>
  </si>
  <si>
    <t>Биточки рыбные из фарша минтая</t>
  </si>
  <si>
    <t>ТТК 2021 г</t>
  </si>
  <si>
    <t>№312/2015 г</t>
  </si>
  <si>
    <t>Пельмени "Для умников и умниц" отварные переменка</t>
  </si>
  <si>
    <t>ТТК 2020 г</t>
  </si>
  <si>
    <t>№303/2015 г</t>
  </si>
  <si>
    <t>Плов с говядиной</t>
  </si>
  <si>
    <t xml:space="preserve"> гор. напиток</t>
  </si>
  <si>
    <t xml:space="preserve"> завтрак</t>
  </si>
  <si>
    <t xml:space="preserve"> завтраки</t>
  </si>
  <si>
    <t xml:space="preserve"> 2 неделя</t>
  </si>
  <si>
    <t>1 неделя</t>
  </si>
  <si>
    <t>завтрак</t>
  </si>
  <si>
    <t>Чай с сахаром</t>
  </si>
  <si>
    <t>№532/2013 г</t>
  </si>
  <si>
    <t>МБОУ "Габишевская СОШ им. М.А. Гареева"</t>
  </si>
  <si>
    <t>№45/2015г</t>
  </si>
  <si>
    <t xml:space="preserve">Салат из белокочанной капусты </t>
  </si>
  <si>
    <t>ТТК 2022г</t>
  </si>
  <si>
    <t xml:space="preserve">Котлеты "Аппетитные" мясо-куриные </t>
  </si>
  <si>
    <t>№303/2015</t>
  </si>
  <si>
    <t>Каша рисовая вязкая</t>
  </si>
  <si>
    <t xml:space="preserve">Напиток из урюка </t>
  </si>
  <si>
    <t>Салат из моркови</t>
  </si>
  <si>
    <t>ТТК 2021г</t>
  </si>
  <si>
    <t xml:space="preserve">Чай с сахаром и лимоном </t>
  </si>
  <si>
    <t>конд.изд.</t>
  </si>
  <si>
    <t xml:space="preserve">Печенье весовое </t>
  </si>
  <si>
    <t>ТТК 2014 г</t>
  </si>
  <si>
    <t xml:space="preserve">Салат из свеклы с соусом "Переменка" </t>
  </si>
  <si>
    <t xml:space="preserve">Гуляш из птицы </t>
  </si>
  <si>
    <t>№202/2015</t>
  </si>
  <si>
    <t>Макароны отварные</t>
  </si>
  <si>
    <t>№10/2001</t>
  </si>
  <si>
    <t xml:space="preserve">Салат из моркови с яблоками </t>
  </si>
  <si>
    <t>Плов из птицы</t>
  </si>
  <si>
    <t>Чай с сахаром, лимономи урюком</t>
  </si>
  <si>
    <t xml:space="preserve">АКТ 2021 </t>
  </si>
  <si>
    <t xml:space="preserve">Печенье сдобное Шоколадное </t>
  </si>
  <si>
    <t>№532/2013г</t>
  </si>
  <si>
    <t xml:space="preserve">Десерт фруктовый (яблоки) </t>
  </si>
  <si>
    <t xml:space="preserve">№47/2015 </t>
  </si>
  <si>
    <t xml:space="preserve">Салат из квашенной капусты с луком </t>
  </si>
  <si>
    <t>Пюре картофельное</t>
  </si>
  <si>
    <t>№21/2015</t>
  </si>
  <si>
    <t xml:space="preserve">Салат из соленых огурцов с луком </t>
  </si>
  <si>
    <t xml:space="preserve">Пельмени "Для умников и умниц" отварные </t>
  </si>
  <si>
    <t>гор. напиток</t>
  </si>
  <si>
    <t>с 4 по 9 декабря, с 18 по 23 декабря (РТ)</t>
  </si>
  <si>
    <t>с 11 по 16 декабря, с 25 по 30 декабря (РТ)</t>
  </si>
  <si>
    <t>№45/2015</t>
  </si>
  <si>
    <t xml:space="preserve">Ёжики с мясом и рисом в соусе томатном </t>
  </si>
  <si>
    <t>№202/2015г</t>
  </si>
  <si>
    <t xml:space="preserve">Макароны отварные </t>
  </si>
  <si>
    <t xml:space="preserve">Компот из замороженной компотной смеси </t>
  </si>
  <si>
    <t>Десерт фруктовый (яблоки)</t>
  </si>
  <si>
    <t>№47/2015</t>
  </si>
  <si>
    <t>Жаркое из птицы</t>
  </si>
  <si>
    <t xml:space="preserve">Чай с сахаром </t>
  </si>
  <si>
    <t>№52/2015</t>
  </si>
  <si>
    <t xml:space="preserve">Салат из свеклы отварной (с маслом) </t>
  </si>
  <si>
    <t>Каша гречневая вязкая</t>
  </si>
  <si>
    <t xml:space="preserve">Напиток из вишни </t>
  </si>
  <si>
    <t xml:space="preserve">Салат из моркови </t>
  </si>
  <si>
    <t>Чай с сахаром и лимоном</t>
  </si>
  <si>
    <t xml:space="preserve">Салат из квашеной капусты с луком </t>
  </si>
  <si>
    <t>ТТК 2021  г</t>
  </si>
  <si>
    <t xml:space="preserve">Биточки рыбные из фарша минтая </t>
  </si>
  <si>
    <t xml:space="preserve">Пюре картофельное смаслом </t>
  </si>
  <si>
    <t>АКТ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</si>
</sst>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0" borderId="14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>
      <alignment horizontal="center" vertical="center"/>
    </xf>
    <xf numFmtId="1" fontId="3" fillId="2" borderId="20" xfId="0" applyNumberFormat="1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>
      <alignment horizontal="center" vertical="center"/>
    </xf>
    <xf numFmtId="2" fontId="3" fillId="2" borderId="22" xfId="0" applyNumberFormat="1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2" borderId="5" xfId="0" applyFont="1" applyFill="1" applyBorder="1"/>
    <xf numFmtId="0" fontId="3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wrapText="1"/>
    </xf>
    <xf numFmtId="2" fontId="3" fillId="2" borderId="29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22" xfId="0" applyNumberFormat="1" applyFont="1" applyFill="1" applyBorder="1" applyAlignment="1">
      <alignment horizontal="left" vertical="center" wrapText="1" indent="4"/>
    </xf>
    <xf numFmtId="2" fontId="3" fillId="2" borderId="22" xfId="0" applyNumberFormat="1" applyFont="1" applyFill="1" applyBorder="1" applyAlignment="1">
      <alignment horizontal="center" vertical="center" wrapText="1"/>
    </xf>
    <xf numFmtId="0" fontId="3" fillId="2" borderId="35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0" borderId="37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 applyProtection="1">
      <alignment horizontal="center" vertical="center" wrapText="1"/>
      <protection locked="0"/>
    </xf>
    <xf numFmtId="0" fontId="3" fillId="2" borderId="18" xfId="0" applyFont="1" applyFill="1" applyBorder="1" applyAlignment="1">
      <alignment horizontal="center" vertical="center"/>
    </xf>
    <xf numFmtId="0" fontId="3" fillId="2" borderId="35" xfId="0" applyFont="1" applyFill="1" applyBorder="1" applyAlignment="1" applyProtection="1">
      <alignment horizontal="center" vertical="center" wrapText="1"/>
      <protection locked="0"/>
    </xf>
    <xf numFmtId="0" fontId="3" fillId="2" borderId="18" xfId="0" applyFont="1" applyFill="1" applyBorder="1" applyAlignment="1" applyProtection="1">
      <alignment horizontal="center" vertical="center" wrapText="1"/>
      <protection locked="0"/>
    </xf>
    <xf numFmtId="2" fontId="3" fillId="2" borderId="38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2" borderId="3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center" vertical="center"/>
    </xf>
    <xf numFmtId="2" fontId="3" fillId="2" borderId="18" xfId="0" applyNumberFormat="1" applyFont="1" applyFill="1" applyBorder="1" applyAlignment="1">
      <alignment horizontal="center" vertical="center"/>
    </xf>
    <xf numFmtId="0" fontId="3" fillId="2" borderId="39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 applyProtection="1">
      <alignment horizontal="center" vertical="center"/>
      <protection locked="0"/>
    </xf>
    <xf numFmtId="0" fontId="4" fillId="2" borderId="3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22" xfId="0" applyNumberFormat="1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left" vertical="center" wrapText="1"/>
    </xf>
    <xf numFmtId="0" fontId="1" fillId="2" borderId="26" xfId="0" applyFont="1" applyFill="1" applyBorder="1" applyAlignment="1">
      <alignment horizontal="center" vertical="center"/>
    </xf>
    <xf numFmtId="0" fontId="3" fillId="2" borderId="43" xfId="0" applyFont="1" applyFill="1" applyBorder="1" applyAlignment="1" applyProtection="1">
      <alignment horizontal="center" vertical="center"/>
      <protection locked="0"/>
    </xf>
    <xf numFmtId="2" fontId="3" fillId="2" borderId="43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2" fontId="3" fillId="2" borderId="4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2" fontId="1" fillId="0" borderId="12" xfId="0" applyNumberFormat="1" applyFont="1" applyFill="1" applyBorder="1" applyAlignment="1" applyProtection="1">
      <alignment horizontal="center" vertical="center"/>
      <protection locked="0"/>
    </xf>
    <xf numFmtId="1" fontId="4" fillId="0" borderId="12" xfId="0" applyNumberFormat="1" applyFont="1" applyFill="1" applyBorder="1" applyAlignment="1">
      <alignment horizontal="center" vertical="center"/>
    </xf>
    <xf numFmtId="2" fontId="4" fillId="0" borderId="12" xfId="0" applyNumberFormat="1" applyFont="1" applyFill="1" applyBorder="1" applyAlignment="1">
      <alignment horizontal="center" vertical="center"/>
    </xf>
    <xf numFmtId="2" fontId="4" fillId="0" borderId="1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" fontId="4" fillId="0" borderId="4" xfId="0" applyNumberFormat="1" applyFont="1" applyFill="1" applyBorder="1" applyAlignment="1">
      <alignment horizontal="center" vertical="center"/>
    </xf>
    <xf numFmtId="2" fontId="4" fillId="0" borderId="4" xfId="0" applyNumberFormat="1" applyFont="1" applyFill="1" applyBorder="1" applyAlignment="1">
      <alignment horizontal="center" vertical="center"/>
    </xf>
    <xf numFmtId="2" fontId="4" fillId="0" borderId="15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 vertical="center"/>
    </xf>
    <xf numFmtId="2" fontId="5" fillId="0" borderId="15" xfId="0" applyNumberFormat="1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 applyProtection="1">
      <alignment horizontal="center" vertical="center" wrapText="1"/>
      <protection locked="0"/>
    </xf>
    <xf numFmtId="0" fontId="1" fillId="0" borderId="28" xfId="0" applyNumberFormat="1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1" fontId="1" fillId="0" borderId="16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/>
    </xf>
    <xf numFmtId="0" fontId="1" fillId="0" borderId="24" xfId="0" applyNumberFormat="1" applyFont="1" applyFill="1" applyBorder="1" applyAlignment="1" applyProtection="1">
      <alignment horizontal="center" vertical="center"/>
      <protection locked="0"/>
    </xf>
    <xf numFmtId="2" fontId="1" fillId="0" borderId="24" xfId="0" applyNumberFormat="1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2" fontId="1" fillId="0" borderId="28" xfId="0" applyNumberFormat="1" applyFont="1" applyFill="1" applyBorder="1" applyAlignment="1" applyProtection="1">
      <alignment horizontal="center" vertical="center"/>
      <protection locked="0"/>
    </xf>
    <xf numFmtId="1" fontId="1" fillId="0" borderId="28" xfId="0" applyNumberFormat="1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left" vertical="center"/>
    </xf>
    <xf numFmtId="1" fontId="1" fillId="0" borderId="4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/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1" fontId="1" fillId="0" borderId="4" xfId="0" applyNumberFormat="1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2" fontId="1" fillId="0" borderId="24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24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1" fillId="0" borderId="31" xfId="0" applyNumberFormat="1" applyFont="1" applyFill="1" applyBorder="1" applyAlignment="1" applyProtection="1">
      <alignment horizontal="center" vertical="center"/>
      <protection locked="0"/>
    </xf>
    <xf numFmtId="0" fontId="1" fillId="0" borderId="30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2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top"/>
    </xf>
    <xf numFmtId="0" fontId="1" fillId="0" borderId="25" xfId="0" applyFont="1" applyFill="1" applyBorder="1" applyAlignment="1">
      <alignment horizontal="center" vertical="top"/>
    </xf>
    <xf numFmtId="0" fontId="1" fillId="0" borderId="26" xfId="0" applyFont="1" applyFill="1" applyBorder="1" applyAlignment="1">
      <alignment horizontal="center" vertical="top"/>
    </xf>
    <xf numFmtId="2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3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left" vertical="center"/>
    </xf>
    <xf numFmtId="0" fontId="1" fillId="0" borderId="10" xfId="0" applyFont="1" applyFill="1" applyBorder="1"/>
    <xf numFmtId="0" fontId="1" fillId="0" borderId="32" xfId="0" applyFont="1" applyFill="1" applyBorder="1"/>
    <xf numFmtId="0" fontId="1" fillId="0" borderId="16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27" xfId="0" applyFont="1" applyFill="1" applyBorder="1"/>
    <xf numFmtId="2" fontId="1" fillId="0" borderId="28" xfId="0" applyNumberFormat="1" applyFont="1" applyFill="1" applyBorder="1" applyAlignment="1">
      <alignment horizontal="center" vertical="center"/>
    </xf>
    <xf numFmtId="2" fontId="1" fillId="0" borderId="24" xfId="0" applyNumberFormat="1" applyFont="1" applyFill="1" applyBorder="1" applyAlignment="1" applyProtection="1">
      <alignment horizontal="center" vertical="center"/>
      <protection locked="0"/>
    </xf>
    <xf numFmtId="0" fontId="1" fillId="0" borderId="36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 wrapText="1"/>
    </xf>
    <xf numFmtId="2" fontId="1" fillId="0" borderId="33" xfId="0" applyNumberFormat="1" applyFont="1" applyFill="1" applyBorder="1" applyAlignment="1" applyProtection="1">
      <alignment horizontal="center" vertical="center"/>
      <protection locked="0"/>
    </xf>
    <xf numFmtId="0" fontId="2" fillId="0" borderId="24" xfId="0" applyFont="1" applyFill="1" applyBorder="1" applyAlignment="1" applyProtection="1">
      <alignment horizontal="center" vertical="center" wrapText="1"/>
      <protection locked="0"/>
    </xf>
    <xf numFmtId="0" fontId="1" fillId="0" borderId="10" xfId="0" applyFont="1" applyFill="1" applyBorder="1" applyAlignment="1"/>
    <xf numFmtId="0" fontId="1" fillId="0" borderId="25" xfId="0" applyFont="1" applyFill="1" applyBorder="1" applyAlignment="1"/>
    <xf numFmtId="0" fontId="6" fillId="0" borderId="25" xfId="0" applyFont="1" applyFill="1" applyBorder="1"/>
    <xf numFmtId="0" fontId="6" fillId="0" borderId="4" xfId="0" applyFont="1" applyFill="1" applyBorder="1"/>
    <xf numFmtId="0" fontId="1" fillId="0" borderId="16" xfId="0" applyNumberFormat="1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left"/>
    </xf>
    <xf numFmtId="0" fontId="3" fillId="0" borderId="5" xfId="0" applyFont="1" applyFill="1" applyBorder="1" applyAlignment="1">
      <alignment wrapText="1"/>
    </xf>
    <xf numFmtId="0" fontId="1" fillId="0" borderId="18" xfId="0" applyFont="1" applyFill="1" applyBorder="1" applyAlignment="1">
      <alignment horizontal="center" vertical="center"/>
    </xf>
    <xf numFmtId="0" fontId="3" fillId="0" borderId="29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18" xfId="0" applyFont="1" applyFill="1" applyBorder="1" applyAlignment="1">
      <alignment horizontal="center" vertical="center"/>
    </xf>
    <xf numFmtId="2" fontId="3" fillId="0" borderId="29" xfId="0" applyNumberFormat="1" applyFont="1" applyFill="1" applyBorder="1" applyAlignment="1" applyProtection="1">
      <alignment horizontal="center" vertical="center"/>
      <protection locked="0"/>
    </xf>
    <xf numFmtId="1" fontId="3" fillId="0" borderId="22" xfId="0" applyNumberFormat="1" applyFont="1" applyFill="1" applyBorder="1" applyAlignment="1">
      <alignment horizontal="center" vertical="center"/>
    </xf>
    <xf numFmtId="2" fontId="3" fillId="0" borderId="29" xfId="0" applyNumberFormat="1" applyFont="1" applyFill="1" applyBorder="1" applyAlignment="1">
      <alignment horizontal="center" vertical="center"/>
    </xf>
    <xf numFmtId="2" fontId="3" fillId="0" borderId="19" xfId="0" applyNumberFormat="1" applyFont="1" applyFill="1" applyBorder="1" applyAlignment="1">
      <alignment horizontal="center" vertical="center"/>
    </xf>
    <xf numFmtId="2" fontId="3" fillId="0" borderId="22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top"/>
    </xf>
    <xf numFmtId="0" fontId="1" fillId="0" borderId="2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opLeftCell="A19" zoomScale="91" zoomScaleNormal="91" workbookViewId="0">
      <selection activeCell="Q11" sqref="Q11"/>
    </sheetView>
  </sheetViews>
  <sheetFormatPr defaultRowHeight="15" x14ac:dyDescent="0.25"/>
  <cols>
    <col min="2" max="2" width="20.5703125" customWidth="1"/>
    <col min="3" max="3" width="14.28515625" bestFit="1" customWidth="1"/>
    <col min="4" max="4" width="16.28515625" customWidth="1"/>
    <col min="5" max="5" width="26.28515625" customWidth="1"/>
    <col min="6" max="6" width="15" bestFit="1" customWidth="1"/>
    <col min="7" max="7" width="11" bestFit="1" customWidth="1"/>
    <col min="8" max="8" width="17.5703125" customWidth="1"/>
    <col min="9" max="9" width="8.42578125" bestFit="1" customWidth="1"/>
    <col min="10" max="10" width="8.85546875" bestFit="1" customWidth="1"/>
    <col min="11" max="11" width="12.28515625" bestFit="1" customWidth="1"/>
  </cols>
  <sheetData>
    <row r="1" spans="2:12" x14ac:dyDescent="0.25">
      <c r="C1" s="1"/>
      <c r="D1" s="1"/>
      <c r="G1" s="2"/>
    </row>
    <row r="4" spans="2:12" ht="15.75" x14ac:dyDescent="0.25">
      <c r="B4" s="3" t="s">
        <v>78</v>
      </c>
      <c r="C4" s="4"/>
      <c r="D4" s="4"/>
      <c r="E4" s="5"/>
      <c r="F4" s="6"/>
      <c r="G4" s="4"/>
      <c r="H4" s="4"/>
      <c r="I4" s="7"/>
      <c r="J4" s="7"/>
      <c r="K4" s="7"/>
    </row>
    <row r="5" spans="2:12" ht="15.75" x14ac:dyDescent="0.25">
      <c r="B5" s="8" t="s">
        <v>0</v>
      </c>
      <c r="C5" s="125" t="s">
        <v>45</v>
      </c>
      <c r="D5" s="126"/>
      <c r="E5" s="127"/>
      <c r="F5" s="9" t="s">
        <v>1</v>
      </c>
      <c r="G5" s="10"/>
      <c r="H5" s="9"/>
      <c r="I5" s="9"/>
      <c r="J5" s="9" t="s">
        <v>2</v>
      </c>
      <c r="K5" s="11"/>
    </row>
    <row r="6" spans="2:12" ht="16.5" thickBot="1" x14ac:dyDescent="0.3">
      <c r="B6" s="8"/>
      <c r="C6" s="12"/>
      <c r="D6" s="9"/>
      <c r="E6" s="13"/>
      <c r="F6" s="9"/>
      <c r="G6" s="9"/>
      <c r="H6" s="9"/>
      <c r="I6" s="9"/>
      <c r="J6" s="9"/>
      <c r="K6" s="9"/>
    </row>
    <row r="7" spans="2:12" ht="32.25" thickBot="1" x14ac:dyDescent="0.3">
      <c r="B7" s="14" t="s">
        <v>3</v>
      </c>
      <c r="C7" s="15" t="s">
        <v>4</v>
      </c>
      <c r="D7" s="16" t="s">
        <v>5</v>
      </c>
      <c r="E7" s="17" t="s">
        <v>6</v>
      </c>
      <c r="F7" s="18" t="s">
        <v>7</v>
      </c>
      <c r="G7" s="18" t="s">
        <v>8</v>
      </c>
      <c r="H7" s="19" t="s">
        <v>9</v>
      </c>
      <c r="I7" s="18" t="s">
        <v>10</v>
      </c>
      <c r="J7" s="18" t="s">
        <v>11</v>
      </c>
      <c r="K7" s="20" t="s">
        <v>12</v>
      </c>
    </row>
    <row r="8" spans="2:12" ht="39.75" customHeight="1" x14ac:dyDescent="0.25">
      <c r="B8" s="24" t="s">
        <v>42</v>
      </c>
      <c r="C8" s="21" t="s">
        <v>13</v>
      </c>
      <c r="D8" s="81" t="s">
        <v>48</v>
      </c>
      <c r="E8" s="82" t="s">
        <v>49</v>
      </c>
      <c r="F8" s="83">
        <v>90</v>
      </c>
      <c r="G8" s="84"/>
      <c r="H8" s="85">
        <v>197</v>
      </c>
      <c r="I8" s="86">
        <v>13.75</v>
      </c>
      <c r="J8" s="86">
        <v>12.27</v>
      </c>
      <c r="K8" s="87">
        <v>8</v>
      </c>
      <c r="L8" t="s">
        <v>41</v>
      </c>
    </row>
    <row r="9" spans="2:12" ht="18.75" x14ac:dyDescent="0.25">
      <c r="B9" s="22"/>
      <c r="C9" s="23" t="s">
        <v>13</v>
      </c>
      <c r="D9" s="88" t="s">
        <v>50</v>
      </c>
      <c r="E9" s="89" t="s">
        <v>51</v>
      </c>
      <c r="F9" s="76">
        <v>140</v>
      </c>
      <c r="G9" s="78"/>
      <c r="H9" s="90">
        <v>133</v>
      </c>
      <c r="I9" s="91">
        <v>2.15</v>
      </c>
      <c r="J9" s="91">
        <v>3.85</v>
      </c>
      <c r="K9" s="92">
        <v>22.35</v>
      </c>
    </row>
    <row r="10" spans="2:12" ht="18.75" x14ac:dyDescent="0.25">
      <c r="B10" s="22"/>
      <c r="C10" s="23" t="s">
        <v>14</v>
      </c>
      <c r="D10" s="93" t="s">
        <v>31</v>
      </c>
      <c r="E10" s="93" t="s">
        <v>52</v>
      </c>
      <c r="F10" s="76">
        <v>200</v>
      </c>
      <c r="G10" s="78"/>
      <c r="H10" s="94">
        <v>79</v>
      </c>
      <c r="I10" s="95">
        <v>0.8</v>
      </c>
      <c r="J10" s="95">
        <v>0.06</v>
      </c>
      <c r="K10" s="96">
        <v>18.46</v>
      </c>
    </row>
    <row r="11" spans="2:12" ht="31.5" x14ac:dyDescent="0.25">
      <c r="B11" s="24"/>
      <c r="C11" s="23" t="s">
        <v>15</v>
      </c>
      <c r="D11" s="76" t="s">
        <v>46</v>
      </c>
      <c r="E11" s="77" t="s">
        <v>47</v>
      </c>
      <c r="F11" s="76">
        <v>60</v>
      </c>
      <c r="G11" s="78"/>
      <c r="H11" s="76">
        <v>54</v>
      </c>
      <c r="I11" s="79">
        <v>0.93</v>
      </c>
      <c r="J11" s="79">
        <v>3.05</v>
      </c>
      <c r="K11" s="80">
        <v>5.65</v>
      </c>
    </row>
    <row r="12" spans="2:12" ht="39.75" customHeight="1" thickBot="1" x14ac:dyDescent="0.3">
      <c r="B12" s="22"/>
      <c r="C12" s="42" t="s">
        <v>16</v>
      </c>
      <c r="D12" s="97" t="s">
        <v>23</v>
      </c>
      <c r="E12" s="98" t="s">
        <v>24</v>
      </c>
      <c r="F12" s="99">
        <v>40</v>
      </c>
      <c r="G12" s="100"/>
      <c r="H12" s="101">
        <v>91</v>
      </c>
      <c r="I12" s="102">
        <v>2.52</v>
      </c>
      <c r="J12" s="102">
        <v>0.36</v>
      </c>
      <c r="K12" s="103">
        <v>18.84</v>
      </c>
    </row>
    <row r="13" spans="2:12" ht="16.5" thickBot="1" x14ac:dyDescent="0.3">
      <c r="B13" s="36" t="s">
        <v>17</v>
      </c>
      <c r="C13" s="25"/>
      <c r="D13" s="26"/>
      <c r="E13" s="72"/>
      <c r="F13" s="73">
        <f>SUM(F8:F12)</f>
        <v>530</v>
      </c>
      <c r="G13" s="27">
        <v>64.19</v>
      </c>
      <c r="H13" s="28">
        <f xml:space="preserve"> SUM(H8:H12)</f>
        <v>554</v>
      </c>
      <c r="I13" s="27">
        <f t="shared" ref="I13:J13" si="0">SUM(I8:I12)</f>
        <v>20.149999999999999</v>
      </c>
      <c r="J13" s="27">
        <f t="shared" si="0"/>
        <v>19.59</v>
      </c>
      <c r="K13" s="29">
        <f>SUM(K8:K12)</f>
        <v>73.3</v>
      </c>
    </row>
    <row r="14" spans="2:12" ht="15.75" x14ac:dyDescent="0.25">
      <c r="B14" s="114" t="s">
        <v>38</v>
      </c>
      <c r="C14" s="31" t="s">
        <v>13</v>
      </c>
      <c r="D14" s="104" t="s">
        <v>18</v>
      </c>
      <c r="E14" s="105" t="s">
        <v>25</v>
      </c>
      <c r="F14" s="106">
        <v>160</v>
      </c>
      <c r="G14" s="106"/>
      <c r="H14" s="107">
        <v>262</v>
      </c>
      <c r="I14" s="108">
        <v>14.64</v>
      </c>
      <c r="J14" s="108">
        <v>12.94</v>
      </c>
      <c r="K14" s="108">
        <v>21.63</v>
      </c>
    </row>
    <row r="15" spans="2:12" ht="21" customHeight="1" x14ac:dyDescent="0.25">
      <c r="B15" s="115" t="s">
        <v>26</v>
      </c>
      <c r="C15" s="32" t="s">
        <v>14</v>
      </c>
      <c r="D15" s="35" t="s">
        <v>54</v>
      </c>
      <c r="E15" s="93" t="s">
        <v>55</v>
      </c>
      <c r="F15" s="76">
        <v>211</v>
      </c>
      <c r="G15" s="78"/>
      <c r="H15" s="76">
        <v>33</v>
      </c>
      <c r="I15" s="62">
        <v>0.04</v>
      </c>
      <c r="J15" s="62">
        <v>0.01</v>
      </c>
      <c r="K15" s="62">
        <v>8.08</v>
      </c>
    </row>
    <row r="16" spans="2:12" ht="15.75" x14ac:dyDescent="0.25">
      <c r="B16" s="128"/>
      <c r="C16" s="32" t="s">
        <v>15</v>
      </c>
      <c r="D16" s="104" t="s">
        <v>31</v>
      </c>
      <c r="E16" s="93" t="s">
        <v>53</v>
      </c>
      <c r="F16" s="76">
        <v>60</v>
      </c>
      <c r="G16" s="78"/>
      <c r="H16" s="76">
        <v>58</v>
      </c>
      <c r="I16" s="76">
        <v>0.7</v>
      </c>
      <c r="J16" s="76">
        <v>3.05</v>
      </c>
      <c r="K16" s="76">
        <v>6.72</v>
      </c>
    </row>
    <row r="17" spans="2:11" ht="31.5" x14ac:dyDescent="0.25">
      <c r="B17" s="128"/>
      <c r="C17" s="45" t="s">
        <v>16</v>
      </c>
      <c r="D17" s="93" t="s">
        <v>23</v>
      </c>
      <c r="E17" s="77" t="s">
        <v>24</v>
      </c>
      <c r="F17" s="76">
        <v>40</v>
      </c>
      <c r="G17" s="78"/>
      <c r="H17" s="113">
        <v>91</v>
      </c>
      <c r="I17" s="76">
        <v>2.52</v>
      </c>
      <c r="J17" s="76">
        <v>0.36</v>
      </c>
      <c r="K17" s="76">
        <v>18.84</v>
      </c>
    </row>
    <row r="18" spans="2:11" ht="16.5" thickBot="1" x14ac:dyDescent="0.3">
      <c r="B18" s="116"/>
      <c r="C18" s="46" t="s">
        <v>56</v>
      </c>
      <c r="D18" s="97"/>
      <c r="E18" s="98" t="s">
        <v>57</v>
      </c>
      <c r="F18" s="109">
        <v>30</v>
      </c>
      <c r="G18" s="110"/>
      <c r="H18" s="111">
        <v>134</v>
      </c>
      <c r="I18" s="109">
        <v>2.0699999999999998</v>
      </c>
      <c r="J18" s="109">
        <v>4.1399999999999997</v>
      </c>
      <c r="K18" s="109">
        <v>22.23</v>
      </c>
    </row>
    <row r="19" spans="2:11" ht="16.5" thickBot="1" x14ac:dyDescent="0.3">
      <c r="B19" s="33" t="s">
        <v>17</v>
      </c>
      <c r="C19" s="47"/>
      <c r="D19" s="40"/>
      <c r="E19" s="34"/>
      <c r="F19" s="27">
        <f>SUM(F14:F18)</f>
        <v>501</v>
      </c>
      <c r="G19" s="27">
        <v>64.19</v>
      </c>
      <c r="H19" s="27">
        <f t="shared" ref="H19:K19" si="1">SUM(H14:H18)</f>
        <v>578</v>
      </c>
      <c r="I19" s="27">
        <f t="shared" si="1"/>
        <v>19.97</v>
      </c>
      <c r="J19" s="27">
        <f t="shared" si="1"/>
        <v>20.5</v>
      </c>
      <c r="K19" s="27">
        <f t="shared" si="1"/>
        <v>77.5</v>
      </c>
    </row>
    <row r="20" spans="2:11" ht="15.75" x14ac:dyDescent="0.25">
      <c r="B20" s="129" t="s">
        <v>42</v>
      </c>
      <c r="C20" s="104" t="s">
        <v>13</v>
      </c>
      <c r="D20" s="119" t="s">
        <v>54</v>
      </c>
      <c r="E20" s="119" t="s">
        <v>60</v>
      </c>
      <c r="F20" s="105">
        <v>90</v>
      </c>
      <c r="G20" s="120"/>
      <c r="H20" s="105">
        <v>170</v>
      </c>
      <c r="I20" s="121">
        <v>11.25</v>
      </c>
      <c r="J20" s="121">
        <v>12.57</v>
      </c>
      <c r="K20" s="121">
        <v>2.96</v>
      </c>
    </row>
    <row r="21" spans="2:11" ht="15.75" x14ac:dyDescent="0.25">
      <c r="B21" s="130"/>
      <c r="C21" s="104" t="s">
        <v>13</v>
      </c>
      <c r="D21" s="119" t="s">
        <v>61</v>
      </c>
      <c r="E21" s="119" t="s">
        <v>62</v>
      </c>
      <c r="F21" s="105">
        <v>140</v>
      </c>
      <c r="G21" s="120"/>
      <c r="H21" s="105">
        <v>193</v>
      </c>
      <c r="I21" s="121">
        <v>5.27</v>
      </c>
      <c r="J21" s="121">
        <v>4.17</v>
      </c>
      <c r="K21" s="121">
        <v>33.549999999999997</v>
      </c>
    </row>
    <row r="22" spans="2:11" ht="15.75" x14ac:dyDescent="0.25">
      <c r="B22" s="130"/>
      <c r="C22" s="35" t="s">
        <v>14</v>
      </c>
      <c r="D22" s="93" t="s">
        <v>54</v>
      </c>
      <c r="E22" s="93" t="s">
        <v>43</v>
      </c>
      <c r="F22" s="88">
        <v>208</v>
      </c>
      <c r="G22" s="117"/>
      <c r="H22" s="88">
        <v>32</v>
      </c>
      <c r="I22" s="88">
        <v>0.01</v>
      </c>
      <c r="J22" s="88">
        <v>0.01</v>
      </c>
      <c r="K22" s="122">
        <v>8</v>
      </c>
    </row>
    <row r="23" spans="2:11" ht="31.5" x14ac:dyDescent="0.25">
      <c r="B23" s="130"/>
      <c r="C23" s="35" t="s">
        <v>15</v>
      </c>
      <c r="D23" s="104" t="s">
        <v>58</v>
      </c>
      <c r="E23" s="93" t="s">
        <v>59</v>
      </c>
      <c r="F23" s="88">
        <v>60</v>
      </c>
      <c r="G23" s="117"/>
      <c r="H23" s="118">
        <v>54</v>
      </c>
      <c r="I23" s="88">
        <v>0.84</v>
      </c>
      <c r="J23" s="88">
        <v>3.36</v>
      </c>
      <c r="K23" s="88">
        <v>5.04</v>
      </c>
    </row>
    <row r="24" spans="2:11" ht="32.25" thickBot="1" x14ac:dyDescent="0.3">
      <c r="B24" s="131"/>
      <c r="C24" s="35" t="s">
        <v>16</v>
      </c>
      <c r="D24" s="93" t="s">
        <v>23</v>
      </c>
      <c r="E24" s="77" t="s">
        <v>24</v>
      </c>
      <c r="F24" s="88">
        <v>40</v>
      </c>
      <c r="G24" s="117"/>
      <c r="H24" s="118">
        <v>91</v>
      </c>
      <c r="I24" s="88">
        <v>2.52</v>
      </c>
      <c r="J24" s="88">
        <v>0.36</v>
      </c>
      <c r="K24" s="88">
        <v>18.84</v>
      </c>
    </row>
    <row r="25" spans="2:11" ht="16.5" thickBot="1" x14ac:dyDescent="0.3">
      <c r="B25" s="36" t="s">
        <v>17</v>
      </c>
      <c r="C25" s="41"/>
      <c r="D25" s="51"/>
      <c r="E25" s="50"/>
      <c r="F25" s="27">
        <f>SUM(F20:F24)</f>
        <v>538</v>
      </c>
      <c r="G25" s="37">
        <v>64.19</v>
      </c>
      <c r="H25" s="38">
        <f>SUM(H20:H24)</f>
        <v>540</v>
      </c>
      <c r="I25" s="39">
        <f>SUM(I20:I24)</f>
        <v>19.89</v>
      </c>
      <c r="J25" s="39">
        <f>SUM(J20:J24)</f>
        <v>20.470000000000002</v>
      </c>
      <c r="K25" s="39">
        <f>SUM(K20:K24)</f>
        <v>68.39</v>
      </c>
    </row>
    <row r="26" spans="2:11" ht="15.75" x14ac:dyDescent="0.25">
      <c r="B26" s="135" t="s">
        <v>38</v>
      </c>
      <c r="C26" s="124" t="s">
        <v>13</v>
      </c>
      <c r="D26" s="105" t="s">
        <v>54</v>
      </c>
      <c r="E26" s="119" t="s">
        <v>65</v>
      </c>
      <c r="F26" s="106">
        <v>160</v>
      </c>
      <c r="G26" s="123"/>
      <c r="H26" s="106">
        <v>248</v>
      </c>
      <c r="I26" s="106">
        <v>12.16</v>
      </c>
      <c r="J26" s="106">
        <v>10.6</v>
      </c>
      <c r="K26" s="106">
        <v>25.87</v>
      </c>
    </row>
    <row r="27" spans="2:11" ht="31.5" x14ac:dyDescent="0.25">
      <c r="B27" s="138"/>
      <c r="C27" s="76" t="s">
        <v>29</v>
      </c>
      <c r="D27" s="104" t="s">
        <v>22</v>
      </c>
      <c r="E27" s="93" t="s">
        <v>66</v>
      </c>
      <c r="F27" s="76">
        <v>230</v>
      </c>
      <c r="G27" s="132"/>
      <c r="H27" s="113">
        <v>71</v>
      </c>
      <c r="I27" s="62">
        <v>0.8</v>
      </c>
      <c r="J27" s="62">
        <v>0.01</v>
      </c>
      <c r="K27" s="62">
        <v>16.149999999999999</v>
      </c>
    </row>
    <row r="28" spans="2:11" ht="31.5" x14ac:dyDescent="0.25">
      <c r="B28" s="139"/>
      <c r="C28" s="76" t="s">
        <v>16</v>
      </c>
      <c r="D28" s="93" t="s">
        <v>23</v>
      </c>
      <c r="E28" s="77" t="s">
        <v>24</v>
      </c>
      <c r="F28" s="76">
        <v>40</v>
      </c>
      <c r="G28" s="78"/>
      <c r="H28" s="76">
        <v>91</v>
      </c>
      <c r="I28" s="76">
        <v>2.52</v>
      </c>
      <c r="J28" s="76">
        <v>0.36</v>
      </c>
      <c r="K28" s="76">
        <v>18.84</v>
      </c>
    </row>
    <row r="29" spans="2:11" ht="31.5" x14ac:dyDescent="0.25">
      <c r="B29" s="138"/>
      <c r="C29" s="109" t="s">
        <v>15</v>
      </c>
      <c r="D29" s="104" t="s">
        <v>63</v>
      </c>
      <c r="E29" s="93" t="s">
        <v>64</v>
      </c>
      <c r="F29" s="76">
        <v>60</v>
      </c>
      <c r="G29" s="123"/>
      <c r="H29" s="106">
        <v>45</v>
      </c>
      <c r="I29" s="106">
        <v>0.6</v>
      </c>
      <c r="J29" s="106">
        <v>2.5299999999999998</v>
      </c>
      <c r="K29" s="106">
        <v>5.27</v>
      </c>
    </row>
    <row r="30" spans="2:11" ht="32.25" thickBot="1" x14ac:dyDescent="0.3">
      <c r="B30" s="138"/>
      <c r="C30" s="109" t="s">
        <v>56</v>
      </c>
      <c r="D30" s="133" t="s">
        <v>67</v>
      </c>
      <c r="E30" s="93" t="s">
        <v>68</v>
      </c>
      <c r="F30" s="76">
        <v>30</v>
      </c>
      <c r="G30" s="78"/>
      <c r="H30" s="134">
        <v>158</v>
      </c>
      <c r="I30" s="134">
        <v>2.42</v>
      </c>
      <c r="J30" s="134">
        <v>7.24</v>
      </c>
      <c r="K30" s="140">
        <v>20.52</v>
      </c>
    </row>
    <row r="31" spans="2:11" ht="16.5" thickBot="1" x14ac:dyDescent="0.3">
      <c r="B31" s="36" t="s">
        <v>17</v>
      </c>
      <c r="C31" s="41"/>
      <c r="D31" s="50"/>
      <c r="E31" s="58"/>
      <c r="F31" s="59">
        <f>SUM(F26:F30)</f>
        <v>520</v>
      </c>
      <c r="G31" s="60">
        <v>64.19</v>
      </c>
      <c r="H31" s="28">
        <f>SUM(H26:H30)</f>
        <v>613</v>
      </c>
      <c r="I31" s="29">
        <f>SUM(I26:I30)</f>
        <v>18.5</v>
      </c>
      <c r="J31" s="29">
        <f>SUM(J26:J30)</f>
        <v>20.74</v>
      </c>
      <c r="K31" s="30">
        <f>SUM(K26:K30)</f>
        <v>86.649999999999991</v>
      </c>
    </row>
    <row r="32" spans="2:11" ht="31.5" x14ac:dyDescent="0.25">
      <c r="B32" s="135" t="s">
        <v>38</v>
      </c>
      <c r="C32" s="106" t="s">
        <v>13</v>
      </c>
      <c r="D32" s="104" t="s">
        <v>31</v>
      </c>
      <c r="E32" s="93" t="s">
        <v>30</v>
      </c>
      <c r="F32" s="106">
        <v>90</v>
      </c>
      <c r="G32" s="78"/>
      <c r="H32" s="76">
        <v>123</v>
      </c>
      <c r="I32" s="76">
        <v>12.25</v>
      </c>
      <c r="J32" s="76">
        <v>5.57</v>
      </c>
      <c r="K32" s="76">
        <v>5.92</v>
      </c>
    </row>
    <row r="33" spans="1:13" ht="15.75" x14ac:dyDescent="0.25">
      <c r="B33" s="136"/>
      <c r="C33" s="76" t="s">
        <v>13</v>
      </c>
      <c r="D33" s="93" t="s">
        <v>54</v>
      </c>
      <c r="E33" s="93" t="s">
        <v>73</v>
      </c>
      <c r="F33" s="76">
        <v>140</v>
      </c>
      <c r="G33" s="78"/>
      <c r="H33" s="76">
        <v>151</v>
      </c>
      <c r="I33" s="76">
        <v>3.06</v>
      </c>
      <c r="J33" s="76">
        <v>5.95</v>
      </c>
      <c r="K33" s="76">
        <v>21.36</v>
      </c>
    </row>
    <row r="34" spans="1:13" ht="15.75" x14ac:dyDescent="0.25">
      <c r="B34" s="135"/>
      <c r="C34" s="76" t="s">
        <v>14</v>
      </c>
      <c r="D34" s="93" t="s">
        <v>31</v>
      </c>
      <c r="E34" s="93" t="s">
        <v>43</v>
      </c>
      <c r="F34" s="76">
        <v>208</v>
      </c>
      <c r="G34" s="78"/>
      <c r="H34" s="113">
        <v>32</v>
      </c>
      <c r="I34" s="62">
        <v>0.01</v>
      </c>
      <c r="J34" s="62">
        <v>0.01</v>
      </c>
      <c r="K34" s="62">
        <v>8</v>
      </c>
    </row>
    <row r="35" spans="1:13" ht="31.5" x14ac:dyDescent="0.25">
      <c r="B35" s="137"/>
      <c r="C35" s="76" t="s">
        <v>16</v>
      </c>
      <c r="D35" s="93" t="s">
        <v>23</v>
      </c>
      <c r="E35" s="77" t="s">
        <v>24</v>
      </c>
      <c r="F35" s="109">
        <v>40</v>
      </c>
      <c r="G35" s="110"/>
      <c r="H35" s="109">
        <v>91</v>
      </c>
      <c r="I35" s="109">
        <v>2.52</v>
      </c>
      <c r="J35" s="109">
        <v>0.36</v>
      </c>
      <c r="K35" s="109">
        <v>18.84</v>
      </c>
      <c r="L35" s="143"/>
    </row>
    <row r="36" spans="1:13" ht="31.5" x14ac:dyDescent="0.25">
      <c r="B36" s="137"/>
      <c r="C36" s="76" t="s">
        <v>19</v>
      </c>
      <c r="D36" s="142" t="s">
        <v>69</v>
      </c>
      <c r="E36" s="77" t="s">
        <v>70</v>
      </c>
      <c r="F36" s="109">
        <v>50</v>
      </c>
      <c r="G36" s="110"/>
      <c r="H36" s="109">
        <v>24</v>
      </c>
      <c r="I36" s="109">
        <v>0.2</v>
      </c>
      <c r="J36" s="109">
        <v>0.2</v>
      </c>
      <c r="K36" s="109">
        <v>4.9000000000000004</v>
      </c>
    </row>
    <row r="37" spans="1:13" ht="32.25" thickBot="1" x14ac:dyDescent="0.3">
      <c r="B37" s="135"/>
      <c r="C37" s="76" t="s">
        <v>20</v>
      </c>
      <c r="D37" s="104" t="s">
        <v>71</v>
      </c>
      <c r="E37" s="93" t="s">
        <v>72</v>
      </c>
      <c r="F37" s="76">
        <v>60</v>
      </c>
      <c r="G37" s="78"/>
      <c r="H37" s="76">
        <v>53</v>
      </c>
      <c r="I37" s="76">
        <v>0.96</v>
      </c>
      <c r="J37" s="76">
        <v>3.06</v>
      </c>
      <c r="K37" s="76">
        <v>4.9400000000000004</v>
      </c>
    </row>
    <row r="38" spans="1:13" ht="16.5" thickBot="1" x14ac:dyDescent="0.3">
      <c r="A38" s="53"/>
      <c r="B38" s="47" t="s">
        <v>17</v>
      </c>
      <c r="C38" s="54"/>
      <c r="D38" s="50"/>
      <c r="E38" s="48"/>
      <c r="F38" s="49">
        <f>SUM(F32:F37)</f>
        <v>588</v>
      </c>
      <c r="G38" s="49">
        <v>64.19</v>
      </c>
      <c r="H38" s="49">
        <f t="shared" ref="H38" si="2">SUM(H32:H37)</f>
        <v>474</v>
      </c>
      <c r="I38" s="52">
        <f>SUM(I32:I37)</f>
        <v>19</v>
      </c>
      <c r="J38" s="30">
        <f>SUM(J32:J37)</f>
        <v>15.149999999999999</v>
      </c>
      <c r="K38" s="30">
        <f>SUM(K32:K37)</f>
        <v>63.96</v>
      </c>
    </row>
    <row r="39" spans="1:13" ht="31.5" x14ac:dyDescent="0.25">
      <c r="A39" s="53"/>
      <c r="B39" s="114" t="s">
        <v>42</v>
      </c>
      <c r="C39" s="147" t="s">
        <v>13</v>
      </c>
      <c r="D39" s="148" t="s">
        <v>34</v>
      </c>
      <c r="E39" s="148" t="s">
        <v>76</v>
      </c>
      <c r="F39" s="134">
        <v>180</v>
      </c>
      <c r="G39" s="149"/>
      <c r="H39" s="134">
        <v>339</v>
      </c>
      <c r="I39" s="134">
        <v>14.94</v>
      </c>
      <c r="J39" s="134">
        <v>14.26</v>
      </c>
      <c r="K39" s="134">
        <v>37.700000000000003</v>
      </c>
      <c r="L39" s="141"/>
      <c r="M39" s="53"/>
    </row>
    <row r="40" spans="1:13" ht="15.75" x14ac:dyDescent="0.25">
      <c r="A40" s="53"/>
      <c r="B40" s="151"/>
      <c r="C40" s="76" t="s">
        <v>77</v>
      </c>
      <c r="D40" s="88" t="s">
        <v>31</v>
      </c>
      <c r="E40" s="93" t="s">
        <v>43</v>
      </c>
      <c r="F40" s="76">
        <v>208</v>
      </c>
      <c r="G40" s="78"/>
      <c r="H40" s="113">
        <v>32</v>
      </c>
      <c r="I40" s="62">
        <v>0.01</v>
      </c>
      <c r="J40" s="62">
        <v>0.01</v>
      </c>
      <c r="K40" s="62">
        <v>8</v>
      </c>
    </row>
    <row r="41" spans="1:13" ht="31.5" x14ac:dyDescent="0.25">
      <c r="A41" s="53"/>
      <c r="B41" s="152"/>
      <c r="C41" s="104" t="s">
        <v>16</v>
      </c>
      <c r="D41" s="119" t="s">
        <v>23</v>
      </c>
      <c r="E41" s="150" t="s">
        <v>24</v>
      </c>
      <c r="F41" s="106">
        <v>40</v>
      </c>
      <c r="G41" s="146"/>
      <c r="H41" s="106">
        <v>91</v>
      </c>
      <c r="I41" s="106">
        <v>2.52</v>
      </c>
      <c r="J41" s="106">
        <v>0.36</v>
      </c>
      <c r="K41" s="106">
        <v>18.84</v>
      </c>
    </row>
    <row r="42" spans="1:13" ht="31.5" x14ac:dyDescent="0.25">
      <c r="A42" s="53"/>
      <c r="B42" s="153"/>
      <c r="C42" s="144" t="s">
        <v>21</v>
      </c>
      <c r="D42" s="133" t="s">
        <v>74</v>
      </c>
      <c r="E42" s="97" t="s">
        <v>75</v>
      </c>
      <c r="F42" s="109">
        <v>60</v>
      </c>
      <c r="G42" s="110"/>
      <c r="H42" s="111">
        <v>37</v>
      </c>
      <c r="I42" s="145">
        <v>0.52</v>
      </c>
      <c r="J42" s="145">
        <v>3.06</v>
      </c>
      <c r="K42" s="109">
        <v>1.56</v>
      </c>
    </row>
    <row r="43" spans="1:13" ht="15.75" x14ac:dyDescent="0.25">
      <c r="A43" s="53"/>
      <c r="B43" s="154"/>
      <c r="C43" s="76" t="s">
        <v>56</v>
      </c>
      <c r="D43" s="88"/>
      <c r="E43" s="93" t="s">
        <v>57</v>
      </c>
      <c r="F43" s="76">
        <v>15</v>
      </c>
      <c r="G43" s="78"/>
      <c r="H43" s="76">
        <v>67</v>
      </c>
      <c r="I43" s="76">
        <v>1.03</v>
      </c>
      <c r="J43" s="76">
        <v>2.0699999999999998</v>
      </c>
      <c r="K43" s="76">
        <v>11.11</v>
      </c>
    </row>
    <row r="44" spans="1:13" ht="16.5" thickBot="1" x14ac:dyDescent="0.3">
      <c r="B44" s="74" t="s">
        <v>17</v>
      </c>
      <c r="C44" s="67"/>
      <c r="D44" s="68"/>
      <c r="E44" s="58"/>
      <c r="F44" s="59">
        <f xml:space="preserve"> SUM(F39:F43)</f>
        <v>503</v>
      </c>
      <c r="G44" s="69">
        <v>64.19</v>
      </c>
      <c r="H44" s="75">
        <f>SUM(H39:H43)</f>
        <v>566</v>
      </c>
      <c r="I44" s="75">
        <f t="shared" ref="I44:K44" si="3">SUM(I39:I43)</f>
        <v>19.02</v>
      </c>
      <c r="J44" s="75">
        <f t="shared" si="3"/>
        <v>19.759999999999998</v>
      </c>
      <c r="K44" s="75">
        <f t="shared" si="3"/>
        <v>77.210000000000008</v>
      </c>
    </row>
  </sheetData>
  <mergeCells count="3">
    <mergeCell ref="C5:E5"/>
    <mergeCell ref="B16:B17"/>
    <mergeCell ref="B20:B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2"/>
  <sheetViews>
    <sheetView tabSelected="1" topLeftCell="A19" zoomScale="80" zoomScaleNormal="80" workbookViewId="0">
      <selection activeCell="D49" sqref="D49"/>
    </sheetView>
  </sheetViews>
  <sheetFormatPr defaultRowHeight="15" x14ac:dyDescent="0.25"/>
  <cols>
    <col min="1" max="1" width="24.42578125" customWidth="1"/>
    <col min="2" max="2" width="19" customWidth="1"/>
    <col min="3" max="3" width="19.28515625" customWidth="1"/>
    <col min="4" max="4" width="31.7109375" customWidth="1"/>
    <col min="5" max="6" width="10.7109375" bestFit="1" customWidth="1"/>
    <col min="7" max="7" width="11.7109375" bestFit="1" customWidth="1"/>
    <col min="8" max="8" width="8.28515625" bestFit="1" customWidth="1"/>
    <col min="9" max="9" width="8.7109375" bestFit="1" customWidth="1"/>
    <col min="10" max="10" width="12.140625" bestFit="1" customWidth="1"/>
  </cols>
  <sheetData>
    <row r="2" spans="1:11" ht="15.75" x14ac:dyDescent="0.25">
      <c r="A2" s="3" t="s">
        <v>79</v>
      </c>
      <c r="B2" s="4"/>
      <c r="C2" s="4"/>
      <c r="D2" s="5"/>
      <c r="E2" s="6"/>
      <c r="F2" s="4"/>
      <c r="G2" s="4"/>
      <c r="H2" s="7"/>
      <c r="I2" s="7"/>
      <c r="J2" s="7"/>
    </row>
    <row r="3" spans="1:11" ht="15.75" x14ac:dyDescent="0.25">
      <c r="A3" s="8" t="s">
        <v>0</v>
      </c>
      <c r="B3" s="125" t="s">
        <v>45</v>
      </c>
      <c r="C3" s="126"/>
      <c r="D3" s="127"/>
      <c r="E3" s="9" t="s">
        <v>1</v>
      </c>
      <c r="F3" s="10"/>
      <c r="G3" s="9"/>
      <c r="H3" s="9"/>
      <c r="I3" s="9" t="s">
        <v>2</v>
      </c>
      <c r="J3" s="11"/>
    </row>
    <row r="4" spans="1:11" ht="16.5" thickBot="1" x14ac:dyDescent="0.3">
      <c r="A4" s="8"/>
      <c r="B4" s="12"/>
      <c r="C4" s="9"/>
      <c r="D4" s="13"/>
      <c r="E4" s="9"/>
      <c r="F4" s="9"/>
      <c r="G4" s="9"/>
      <c r="H4" s="9"/>
      <c r="I4" s="9"/>
      <c r="J4" s="9"/>
    </row>
    <row r="5" spans="1:11" ht="32.25" thickBot="1" x14ac:dyDescent="0.3">
      <c r="A5" s="14" t="s">
        <v>3</v>
      </c>
      <c r="B5" s="15" t="s">
        <v>4</v>
      </c>
      <c r="C5" s="16" t="s">
        <v>5</v>
      </c>
      <c r="D5" s="17" t="s">
        <v>6</v>
      </c>
      <c r="E5" s="18" t="s">
        <v>7</v>
      </c>
      <c r="F5" s="18" t="s">
        <v>8</v>
      </c>
      <c r="G5" s="19" t="s">
        <v>9</v>
      </c>
      <c r="H5" s="18" t="s">
        <v>10</v>
      </c>
      <c r="I5" s="18" t="s">
        <v>11</v>
      </c>
      <c r="J5" s="20" t="s">
        <v>12</v>
      </c>
    </row>
    <row r="6" spans="1:11" ht="31.5" x14ac:dyDescent="0.25">
      <c r="A6" s="135" t="s">
        <v>38</v>
      </c>
      <c r="B6" s="21" t="s">
        <v>13</v>
      </c>
      <c r="C6" s="81" t="s">
        <v>34</v>
      </c>
      <c r="D6" s="82" t="s">
        <v>81</v>
      </c>
      <c r="E6" s="83">
        <v>100</v>
      </c>
      <c r="F6" s="84"/>
      <c r="G6" s="85">
        <v>169</v>
      </c>
      <c r="H6" s="86">
        <v>9.56</v>
      </c>
      <c r="I6" s="86">
        <v>10.42</v>
      </c>
      <c r="J6" s="87">
        <v>9.23</v>
      </c>
    </row>
    <row r="7" spans="1:11" ht="15.75" x14ac:dyDescent="0.25">
      <c r="A7" s="138"/>
      <c r="B7" s="23" t="s">
        <v>13</v>
      </c>
      <c r="C7" s="119" t="s">
        <v>82</v>
      </c>
      <c r="D7" s="119" t="s">
        <v>83</v>
      </c>
      <c r="E7" s="105">
        <v>140</v>
      </c>
      <c r="F7" s="120"/>
      <c r="G7" s="105">
        <v>193</v>
      </c>
      <c r="H7" s="121">
        <v>5.26</v>
      </c>
      <c r="I7" s="121">
        <v>4.17</v>
      </c>
      <c r="J7" s="121">
        <v>33.54</v>
      </c>
    </row>
    <row r="8" spans="1:11" ht="42" customHeight="1" x14ac:dyDescent="0.25">
      <c r="A8" s="138"/>
      <c r="B8" s="23" t="s">
        <v>14</v>
      </c>
      <c r="C8" s="104" t="s">
        <v>31</v>
      </c>
      <c r="D8" s="93" t="s">
        <v>84</v>
      </c>
      <c r="E8" s="76">
        <v>200</v>
      </c>
      <c r="F8" s="132"/>
      <c r="G8" s="113">
        <v>46</v>
      </c>
      <c r="H8" s="62">
        <v>0.13</v>
      </c>
      <c r="I8" s="62">
        <v>0.02</v>
      </c>
      <c r="J8" s="62">
        <v>11.15</v>
      </c>
      <c r="K8" t="s">
        <v>40</v>
      </c>
    </row>
    <row r="9" spans="1:11" ht="41.25" customHeight="1" x14ac:dyDescent="0.25">
      <c r="A9" s="135"/>
      <c r="B9" s="23" t="s">
        <v>15</v>
      </c>
      <c r="C9" s="104" t="s">
        <v>80</v>
      </c>
      <c r="D9" s="93" t="s">
        <v>47</v>
      </c>
      <c r="E9" s="76">
        <v>60</v>
      </c>
      <c r="F9" s="78"/>
      <c r="G9" s="76">
        <v>54</v>
      </c>
      <c r="H9" s="79">
        <v>0.93</v>
      </c>
      <c r="I9" s="79">
        <v>3.05</v>
      </c>
      <c r="J9" s="80">
        <v>5.65</v>
      </c>
      <c r="K9" s="61"/>
    </row>
    <row r="10" spans="1:11" ht="44.25" customHeight="1" thickBot="1" x14ac:dyDescent="0.3">
      <c r="A10" s="138"/>
      <c r="B10" s="42" t="s">
        <v>16</v>
      </c>
      <c r="C10" s="93" t="s">
        <v>23</v>
      </c>
      <c r="D10" s="77" t="s">
        <v>24</v>
      </c>
      <c r="E10" s="155">
        <v>40</v>
      </c>
      <c r="F10" s="100"/>
      <c r="G10" s="101">
        <v>91</v>
      </c>
      <c r="H10" s="102">
        <v>2.52</v>
      </c>
      <c r="I10" s="102">
        <v>0.36</v>
      </c>
      <c r="J10" s="103">
        <v>18.84</v>
      </c>
    </row>
    <row r="11" spans="1:11" ht="16.5" thickBot="1" x14ac:dyDescent="0.3">
      <c r="A11" s="36" t="s">
        <v>17</v>
      </c>
      <c r="B11" s="25"/>
      <c r="C11" s="26"/>
      <c r="D11" s="44"/>
      <c r="E11" s="43">
        <f>SUM(E6:E10)</f>
        <v>540</v>
      </c>
      <c r="F11" s="27">
        <v>64.19</v>
      </c>
      <c r="G11" s="28">
        <f xml:space="preserve"> SUM(G6:G10)</f>
        <v>553</v>
      </c>
      <c r="H11" s="64">
        <f t="shared" ref="H11:I11" si="0">SUM(H6:H10)</f>
        <v>18.400000000000002</v>
      </c>
      <c r="I11" s="65">
        <f t="shared" si="0"/>
        <v>18.02</v>
      </c>
      <c r="J11" s="57">
        <f>SUM(J6:J10)</f>
        <v>78.41</v>
      </c>
    </row>
    <row r="12" spans="1:11" ht="15.75" x14ac:dyDescent="0.25">
      <c r="A12" s="114" t="s">
        <v>38</v>
      </c>
      <c r="B12" s="31" t="s">
        <v>13</v>
      </c>
      <c r="C12" s="104" t="s">
        <v>22</v>
      </c>
      <c r="D12" s="105" t="s">
        <v>87</v>
      </c>
      <c r="E12" s="106">
        <v>160</v>
      </c>
      <c r="F12" s="106"/>
      <c r="G12" s="107">
        <v>299</v>
      </c>
      <c r="H12" s="108">
        <v>13.64</v>
      </c>
      <c r="I12" s="108">
        <v>12.63</v>
      </c>
      <c r="J12" s="108">
        <v>32.57</v>
      </c>
    </row>
    <row r="13" spans="1:11" ht="15.75" x14ac:dyDescent="0.25">
      <c r="A13" s="115"/>
      <c r="B13" s="32" t="s">
        <v>14</v>
      </c>
      <c r="C13" s="104" t="s">
        <v>54</v>
      </c>
      <c r="D13" s="93" t="s">
        <v>88</v>
      </c>
      <c r="E13" s="76">
        <v>208</v>
      </c>
      <c r="F13" s="78"/>
      <c r="G13" s="76">
        <v>32</v>
      </c>
      <c r="H13" s="62">
        <v>0.01</v>
      </c>
      <c r="I13" s="62">
        <v>0.01</v>
      </c>
      <c r="J13" s="62">
        <v>8</v>
      </c>
    </row>
    <row r="14" spans="1:11" ht="36.75" customHeight="1" x14ac:dyDescent="0.25">
      <c r="A14" s="128"/>
      <c r="B14" s="32" t="s">
        <v>15</v>
      </c>
      <c r="C14" s="104" t="s">
        <v>86</v>
      </c>
      <c r="D14" s="93" t="s">
        <v>72</v>
      </c>
      <c r="E14" s="76">
        <v>60</v>
      </c>
      <c r="F14" s="78"/>
      <c r="G14" s="76">
        <v>53</v>
      </c>
      <c r="H14" s="76">
        <v>0.96</v>
      </c>
      <c r="I14" s="76">
        <v>3.06</v>
      </c>
      <c r="J14" s="76">
        <v>4.9400000000000004</v>
      </c>
    </row>
    <row r="15" spans="1:11" ht="41.25" customHeight="1" thickBot="1" x14ac:dyDescent="0.3">
      <c r="A15" s="128"/>
      <c r="B15" s="45" t="s">
        <v>16</v>
      </c>
      <c r="C15" s="93" t="s">
        <v>23</v>
      </c>
      <c r="D15" s="77" t="s">
        <v>24</v>
      </c>
      <c r="E15" s="155">
        <v>40</v>
      </c>
      <c r="F15" s="100"/>
      <c r="G15" s="101">
        <v>91</v>
      </c>
      <c r="H15" s="102">
        <v>2.52</v>
      </c>
      <c r="I15" s="102">
        <v>0.36</v>
      </c>
      <c r="J15" s="156">
        <v>18.84</v>
      </c>
    </row>
    <row r="16" spans="1:11" ht="16.5" thickBot="1" x14ac:dyDescent="0.3">
      <c r="A16" s="116"/>
      <c r="B16" s="46" t="s">
        <v>19</v>
      </c>
      <c r="C16" s="88" t="s">
        <v>44</v>
      </c>
      <c r="D16" s="93" t="s">
        <v>85</v>
      </c>
      <c r="E16" s="76">
        <v>50</v>
      </c>
      <c r="F16" s="78"/>
      <c r="G16" s="134">
        <v>24</v>
      </c>
      <c r="H16" s="134">
        <v>0.2</v>
      </c>
      <c r="I16" s="134">
        <v>0.2</v>
      </c>
      <c r="J16" s="76">
        <v>4.9000000000000004</v>
      </c>
    </row>
    <row r="17" spans="1:10" ht="16.5" thickBot="1" x14ac:dyDescent="0.3">
      <c r="A17" s="33" t="s">
        <v>17</v>
      </c>
      <c r="B17" s="47"/>
      <c r="C17" s="68"/>
      <c r="D17" s="34"/>
      <c r="E17" s="27">
        <f>SUM(E12:E16)</f>
        <v>518</v>
      </c>
      <c r="F17" s="27">
        <v>64.19</v>
      </c>
      <c r="G17" s="27">
        <f>SUM(G12:G16)</f>
        <v>499</v>
      </c>
      <c r="H17" s="27">
        <f>SUM(H12:H16)</f>
        <v>17.329999999999998</v>
      </c>
      <c r="I17" s="56">
        <f>SUM(I12:I16)</f>
        <v>16.260000000000002</v>
      </c>
      <c r="J17" s="59">
        <f>SUM(J12:J16)</f>
        <v>69.25</v>
      </c>
    </row>
    <row r="18" spans="1:10" ht="15.75" x14ac:dyDescent="0.25">
      <c r="A18" s="114" t="s">
        <v>39</v>
      </c>
      <c r="B18" s="104" t="s">
        <v>13</v>
      </c>
      <c r="C18" s="119" t="s">
        <v>28</v>
      </c>
      <c r="D18" s="119" t="s">
        <v>27</v>
      </c>
      <c r="E18" s="105">
        <v>100</v>
      </c>
      <c r="F18" s="120"/>
      <c r="G18" s="105">
        <v>183</v>
      </c>
      <c r="H18" s="121">
        <v>10.4</v>
      </c>
      <c r="I18" s="121">
        <v>12.24</v>
      </c>
      <c r="J18" s="121">
        <v>7.69</v>
      </c>
    </row>
    <row r="19" spans="1:10" ht="15.75" x14ac:dyDescent="0.25">
      <c r="A19" s="157"/>
      <c r="B19" s="104" t="s">
        <v>13</v>
      </c>
      <c r="C19" s="119" t="s">
        <v>35</v>
      </c>
      <c r="D19" s="119" t="s">
        <v>91</v>
      </c>
      <c r="E19" s="105">
        <v>140</v>
      </c>
      <c r="F19" s="120"/>
      <c r="G19" s="105">
        <v>134</v>
      </c>
      <c r="H19" s="121">
        <v>3.26</v>
      </c>
      <c r="I19" s="121">
        <v>4.33</v>
      </c>
      <c r="J19" s="121">
        <v>20.55</v>
      </c>
    </row>
    <row r="20" spans="1:10" ht="15.75" x14ac:dyDescent="0.25">
      <c r="A20" s="112"/>
      <c r="B20" s="35" t="s">
        <v>14</v>
      </c>
      <c r="C20" s="104" t="s">
        <v>22</v>
      </c>
      <c r="D20" s="93" t="s">
        <v>92</v>
      </c>
      <c r="E20" s="76">
        <v>200</v>
      </c>
      <c r="F20" s="132"/>
      <c r="G20" s="113">
        <v>48</v>
      </c>
      <c r="H20" s="62">
        <v>0.12</v>
      </c>
      <c r="I20" s="62">
        <v>0.03</v>
      </c>
      <c r="J20" s="62">
        <v>11.57</v>
      </c>
    </row>
    <row r="21" spans="1:10" ht="36" customHeight="1" x14ac:dyDescent="0.25">
      <c r="A21" s="153"/>
      <c r="B21" s="35" t="s">
        <v>15</v>
      </c>
      <c r="C21" s="104" t="s">
        <v>89</v>
      </c>
      <c r="D21" s="93" t="s">
        <v>90</v>
      </c>
      <c r="E21" s="88">
        <v>60</v>
      </c>
      <c r="F21" s="117"/>
      <c r="G21" s="118">
        <v>56</v>
      </c>
      <c r="H21" s="88">
        <v>0.86</v>
      </c>
      <c r="I21" s="88">
        <v>3.65</v>
      </c>
      <c r="J21" s="88">
        <v>5.0199999999999996</v>
      </c>
    </row>
    <row r="22" spans="1:10" ht="32.25" thickBot="1" x14ac:dyDescent="0.3">
      <c r="A22" s="153"/>
      <c r="B22" s="35" t="s">
        <v>16</v>
      </c>
      <c r="C22" s="93" t="s">
        <v>23</v>
      </c>
      <c r="D22" s="77" t="s">
        <v>24</v>
      </c>
      <c r="E22" s="88">
        <v>40</v>
      </c>
      <c r="F22" s="117"/>
      <c r="G22" s="118">
        <v>91</v>
      </c>
      <c r="H22" s="88">
        <v>2.52</v>
      </c>
      <c r="I22" s="88">
        <v>0.36</v>
      </c>
      <c r="J22" s="88">
        <v>18.84</v>
      </c>
    </row>
    <row r="23" spans="1:10" ht="16.5" thickBot="1" x14ac:dyDescent="0.3">
      <c r="A23" s="36" t="s">
        <v>17</v>
      </c>
      <c r="B23" s="41"/>
      <c r="C23" s="51"/>
      <c r="D23" s="50"/>
      <c r="E23" s="27">
        <f>SUM(E18:E22)</f>
        <v>540</v>
      </c>
      <c r="F23" s="37">
        <v>64.19</v>
      </c>
      <c r="G23" s="38">
        <f>SUM(G18:G22)</f>
        <v>512</v>
      </c>
      <c r="H23" s="39">
        <f>SUM(H18:H22)</f>
        <v>17.16</v>
      </c>
      <c r="I23" s="63">
        <f>SUM(I18:I22)</f>
        <v>20.61</v>
      </c>
      <c r="J23" s="39">
        <f>SUM(J18:J22)</f>
        <v>63.67</v>
      </c>
    </row>
    <row r="24" spans="1:10" ht="15.75" x14ac:dyDescent="0.25">
      <c r="A24" s="135" t="s">
        <v>39</v>
      </c>
      <c r="B24" s="124" t="s">
        <v>13</v>
      </c>
      <c r="C24" s="105" t="s">
        <v>31</v>
      </c>
      <c r="D24" s="119" t="s">
        <v>36</v>
      </c>
      <c r="E24" s="106">
        <v>160</v>
      </c>
      <c r="F24" s="123"/>
      <c r="G24" s="106">
        <v>298</v>
      </c>
      <c r="H24" s="106">
        <v>14.67</v>
      </c>
      <c r="I24" s="106">
        <v>12.67</v>
      </c>
      <c r="J24" s="106">
        <v>31.21</v>
      </c>
    </row>
    <row r="25" spans="1:10" ht="15.75" x14ac:dyDescent="0.25">
      <c r="A25" s="138"/>
      <c r="B25" s="76" t="s">
        <v>37</v>
      </c>
      <c r="C25" s="104" t="s">
        <v>54</v>
      </c>
      <c r="D25" s="93" t="s">
        <v>94</v>
      </c>
      <c r="E25" s="76">
        <v>211</v>
      </c>
      <c r="F25" s="132"/>
      <c r="G25" s="113">
        <v>33</v>
      </c>
      <c r="H25" s="62">
        <v>0.04</v>
      </c>
      <c r="I25" s="62">
        <v>0.01</v>
      </c>
      <c r="J25" s="62">
        <v>8.08</v>
      </c>
    </row>
    <row r="26" spans="1:10" ht="31.5" x14ac:dyDescent="0.25">
      <c r="A26" s="139"/>
      <c r="B26" s="76" t="s">
        <v>16</v>
      </c>
      <c r="C26" s="93" t="s">
        <v>23</v>
      </c>
      <c r="D26" s="77" t="s">
        <v>24</v>
      </c>
      <c r="E26" s="76">
        <v>40</v>
      </c>
      <c r="F26" s="78"/>
      <c r="G26" s="76">
        <v>91</v>
      </c>
      <c r="H26" s="76">
        <v>2.52</v>
      </c>
      <c r="I26" s="76">
        <v>0.36</v>
      </c>
      <c r="J26" s="76">
        <v>18.84</v>
      </c>
    </row>
    <row r="27" spans="1:10" ht="15.75" x14ac:dyDescent="0.25">
      <c r="A27" s="138"/>
      <c r="B27" s="109" t="s">
        <v>15</v>
      </c>
      <c r="C27" s="104" t="s">
        <v>31</v>
      </c>
      <c r="D27" s="93" t="s">
        <v>93</v>
      </c>
      <c r="E27" s="76">
        <v>60</v>
      </c>
      <c r="F27" s="123"/>
      <c r="G27" s="106">
        <v>58</v>
      </c>
      <c r="H27" s="106">
        <v>0.7</v>
      </c>
      <c r="I27" s="106">
        <v>3.05</v>
      </c>
      <c r="J27" s="106">
        <v>6.72</v>
      </c>
    </row>
    <row r="28" spans="1:10" ht="16.5" thickBot="1" x14ac:dyDescent="0.3">
      <c r="A28" s="138"/>
      <c r="B28" s="109" t="s">
        <v>56</v>
      </c>
      <c r="C28" s="133"/>
      <c r="D28" s="93" t="s">
        <v>57</v>
      </c>
      <c r="E28" s="76">
        <v>30</v>
      </c>
      <c r="F28" s="78"/>
      <c r="G28" s="134">
        <v>134</v>
      </c>
      <c r="H28" s="134">
        <v>2.0699999999999998</v>
      </c>
      <c r="I28" s="134">
        <v>4.1399999999999997</v>
      </c>
      <c r="J28" s="76">
        <v>22.23</v>
      </c>
    </row>
    <row r="29" spans="1:10" ht="16.5" thickBot="1" x14ac:dyDescent="0.3">
      <c r="A29" s="158" t="s">
        <v>17</v>
      </c>
      <c r="B29" s="159"/>
      <c r="C29" s="160"/>
      <c r="D29" s="161"/>
      <c r="E29" s="162">
        <f>SUM(E24:E28)</f>
        <v>501</v>
      </c>
      <c r="F29" s="163">
        <v>64.19</v>
      </c>
      <c r="G29" s="164">
        <f>SUM(G24:G28)</f>
        <v>614</v>
      </c>
      <c r="H29" s="165">
        <f>SUM(H24:H28)</f>
        <v>20</v>
      </c>
      <c r="I29" s="166">
        <f>SUM(I24:I28)</f>
        <v>20.23</v>
      </c>
      <c r="J29" s="167">
        <f>SUM(J24:J28)</f>
        <v>87.08</v>
      </c>
    </row>
    <row r="30" spans="1:10" ht="31.5" x14ac:dyDescent="0.25">
      <c r="A30" s="169" t="s">
        <v>39</v>
      </c>
      <c r="B30" s="106" t="s">
        <v>13</v>
      </c>
      <c r="C30" s="104" t="s">
        <v>96</v>
      </c>
      <c r="D30" s="93" t="s">
        <v>97</v>
      </c>
      <c r="E30" s="106">
        <v>90</v>
      </c>
      <c r="F30" s="78"/>
      <c r="G30" s="76">
        <v>123</v>
      </c>
      <c r="H30" s="76">
        <v>12.25</v>
      </c>
      <c r="I30" s="76">
        <v>5.57</v>
      </c>
      <c r="J30" s="76">
        <v>5.92</v>
      </c>
    </row>
    <row r="31" spans="1:10" ht="15.75" x14ac:dyDescent="0.25">
      <c r="A31" s="136"/>
      <c r="B31" s="76" t="s">
        <v>13</v>
      </c>
      <c r="C31" s="93" t="s">
        <v>32</v>
      </c>
      <c r="D31" s="93" t="s">
        <v>98</v>
      </c>
      <c r="E31" s="76">
        <v>145</v>
      </c>
      <c r="F31" s="78"/>
      <c r="G31" s="76">
        <v>169</v>
      </c>
      <c r="H31" s="76">
        <v>3.1</v>
      </c>
      <c r="I31" s="76">
        <v>7.97</v>
      </c>
      <c r="J31" s="76">
        <v>20.6</v>
      </c>
    </row>
    <row r="32" spans="1:10" ht="15.75" x14ac:dyDescent="0.25">
      <c r="A32" s="135"/>
      <c r="B32" s="76" t="s">
        <v>29</v>
      </c>
      <c r="C32" s="93" t="s">
        <v>31</v>
      </c>
      <c r="D32" s="93" t="s">
        <v>88</v>
      </c>
      <c r="E32" s="76">
        <v>208</v>
      </c>
      <c r="F32" s="78"/>
      <c r="G32" s="113">
        <v>32</v>
      </c>
      <c r="H32" s="62">
        <v>0.01</v>
      </c>
      <c r="I32" s="62">
        <v>0.16</v>
      </c>
      <c r="J32" s="168">
        <v>8</v>
      </c>
    </row>
    <row r="33" spans="1:10" ht="39" customHeight="1" x14ac:dyDescent="0.25">
      <c r="A33" s="137"/>
      <c r="B33" s="76" t="s">
        <v>16</v>
      </c>
      <c r="C33" s="93" t="s">
        <v>23</v>
      </c>
      <c r="D33" s="77" t="s">
        <v>24</v>
      </c>
      <c r="E33" s="76">
        <v>40</v>
      </c>
      <c r="F33" s="78"/>
      <c r="G33" s="76">
        <v>91</v>
      </c>
      <c r="H33" s="76">
        <v>2.52</v>
      </c>
      <c r="I33" s="76">
        <v>0.36</v>
      </c>
      <c r="J33" s="76">
        <v>18.84</v>
      </c>
    </row>
    <row r="34" spans="1:10" ht="19.5" customHeight="1" x14ac:dyDescent="0.25">
      <c r="A34" s="137"/>
      <c r="B34" s="76" t="s">
        <v>56</v>
      </c>
      <c r="C34" s="142" t="s">
        <v>99</v>
      </c>
      <c r="D34" s="77" t="s">
        <v>68</v>
      </c>
      <c r="E34" s="76">
        <v>15</v>
      </c>
      <c r="F34" s="78"/>
      <c r="G34" s="76">
        <v>79</v>
      </c>
      <c r="H34" s="76">
        <v>1.21</v>
      </c>
      <c r="I34" s="76">
        <v>3.62</v>
      </c>
      <c r="J34" s="76">
        <v>10.26</v>
      </c>
    </row>
    <row r="35" spans="1:10" ht="33.75" customHeight="1" thickBot="1" x14ac:dyDescent="0.3">
      <c r="A35" s="135"/>
      <c r="B35" s="76" t="s">
        <v>20</v>
      </c>
      <c r="C35" s="104" t="s">
        <v>86</v>
      </c>
      <c r="D35" s="93" t="s">
        <v>95</v>
      </c>
      <c r="E35" s="76">
        <v>60</v>
      </c>
      <c r="F35" s="78"/>
      <c r="G35" s="76">
        <v>53</v>
      </c>
      <c r="H35" s="76">
        <v>0.96</v>
      </c>
      <c r="I35" s="76">
        <v>3.06</v>
      </c>
      <c r="J35" s="76">
        <v>4.9400000000000004</v>
      </c>
    </row>
    <row r="36" spans="1:10" ht="16.5" thickBot="1" x14ac:dyDescent="0.3">
      <c r="A36" s="55" t="s">
        <v>17</v>
      </c>
      <c r="B36" s="54"/>
      <c r="C36" s="50"/>
      <c r="D36" s="48"/>
      <c r="E36" s="49">
        <f>SUM(E30:E35)</f>
        <v>558</v>
      </c>
      <c r="F36" s="49">
        <v>64.19</v>
      </c>
      <c r="G36" s="49">
        <f t="shared" ref="G36" si="1">SUM(G30:G35)</f>
        <v>547</v>
      </c>
      <c r="H36" s="52">
        <f>SUM(H30:H35)</f>
        <v>20.05</v>
      </c>
      <c r="I36" s="30">
        <f>SUM(I30:I35)</f>
        <v>20.74</v>
      </c>
      <c r="J36" s="30">
        <f>SUM(J30:J35)</f>
        <v>68.56</v>
      </c>
    </row>
    <row r="37" spans="1:10" ht="31.5" x14ac:dyDescent="0.25">
      <c r="A37" s="114" t="s">
        <v>39</v>
      </c>
      <c r="B37" s="31" t="s">
        <v>13</v>
      </c>
      <c r="C37" s="119" t="s">
        <v>34</v>
      </c>
      <c r="D37" s="119" t="s">
        <v>33</v>
      </c>
      <c r="E37" s="106">
        <v>185</v>
      </c>
      <c r="F37" s="146"/>
      <c r="G37" s="106">
        <v>351</v>
      </c>
      <c r="H37" s="106">
        <v>16.07</v>
      </c>
      <c r="I37" s="106">
        <v>15.04</v>
      </c>
      <c r="J37" s="106">
        <v>37.89</v>
      </c>
    </row>
    <row r="38" spans="1:10" ht="15.75" x14ac:dyDescent="0.25">
      <c r="A38" s="152"/>
      <c r="B38" s="32" t="s">
        <v>77</v>
      </c>
      <c r="C38" s="104" t="s">
        <v>31</v>
      </c>
      <c r="D38" s="93" t="s">
        <v>43</v>
      </c>
      <c r="E38" s="76">
        <v>208</v>
      </c>
      <c r="F38" s="78"/>
      <c r="G38" s="113">
        <v>32</v>
      </c>
      <c r="H38" s="62">
        <v>0.01</v>
      </c>
      <c r="I38" s="62">
        <v>0.16</v>
      </c>
      <c r="J38" s="62">
        <v>8</v>
      </c>
    </row>
    <row r="39" spans="1:10" ht="31.5" x14ac:dyDescent="0.25">
      <c r="A39" s="152"/>
      <c r="B39" s="35" t="s">
        <v>16</v>
      </c>
      <c r="C39" s="93" t="s">
        <v>23</v>
      </c>
      <c r="D39" s="77" t="s">
        <v>24</v>
      </c>
      <c r="E39" s="76">
        <v>40</v>
      </c>
      <c r="F39" s="78"/>
      <c r="G39" s="76">
        <v>91</v>
      </c>
      <c r="H39" s="76">
        <v>2.52</v>
      </c>
      <c r="I39" s="76">
        <v>0.36</v>
      </c>
      <c r="J39" s="76">
        <v>18.84</v>
      </c>
    </row>
    <row r="40" spans="1:10" ht="33.75" customHeight="1" x14ac:dyDescent="0.25">
      <c r="A40" s="153"/>
      <c r="B40" s="170" t="s">
        <v>15</v>
      </c>
      <c r="C40" s="88" t="s">
        <v>74</v>
      </c>
      <c r="D40" s="97" t="s">
        <v>75</v>
      </c>
      <c r="E40" s="109">
        <v>60</v>
      </c>
      <c r="F40" s="78"/>
      <c r="G40" s="113">
        <v>37</v>
      </c>
      <c r="H40" s="62">
        <v>0.52</v>
      </c>
      <c r="I40" s="62">
        <v>3.06</v>
      </c>
      <c r="J40" s="109">
        <v>1.56</v>
      </c>
    </row>
    <row r="41" spans="1:10" ht="23.25" customHeight="1" x14ac:dyDescent="0.25">
      <c r="A41" s="154"/>
      <c r="B41" s="76" t="s">
        <v>56</v>
      </c>
      <c r="C41" s="88"/>
      <c r="D41" s="93" t="s">
        <v>57</v>
      </c>
      <c r="E41" s="76">
        <v>15</v>
      </c>
      <c r="F41" s="146"/>
      <c r="G41" s="134">
        <v>67</v>
      </c>
      <c r="H41" s="134">
        <v>1.03</v>
      </c>
      <c r="I41" s="134">
        <v>2.0699999999999998</v>
      </c>
      <c r="J41" s="76">
        <v>11.11</v>
      </c>
    </row>
    <row r="42" spans="1:10" ht="16.5" thickBot="1" x14ac:dyDescent="0.3">
      <c r="A42" s="66" t="s">
        <v>17</v>
      </c>
      <c r="B42" s="67"/>
      <c r="C42" s="68"/>
      <c r="D42" s="58"/>
      <c r="E42" s="59">
        <f xml:space="preserve"> E37+E38+E39+E40+E41</f>
        <v>508</v>
      </c>
      <c r="F42" s="69">
        <v>64.19</v>
      </c>
      <c r="G42" s="70">
        <f>SUM(G37:G41)</f>
        <v>578</v>
      </c>
      <c r="H42" s="71">
        <f>SUM(H37:H41)</f>
        <v>20.150000000000002</v>
      </c>
      <c r="I42" s="71">
        <f t="shared" ref="I42:J42" si="2">SUM(I37:I41)</f>
        <v>20.689999999999998</v>
      </c>
      <c r="J42" s="71">
        <f t="shared" si="2"/>
        <v>77.400000000000006</v>
      </c>
    </row>
  </sheetData>
  <mergeCells count="2">
    <mergeCell ref="B3:D3"/>
    <mergeCell ref="A14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неделя</vt:lpstr>
      <vt:lpstr>2 неделя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2023-11-27T08:26:10Z</dcterms:modified>
</cp:coreProperties>
</file>